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3"/>
  </bookViews>
  <sheets>
    <sheet name="Income Statement" sheetId="1" r:id="rId1"/>
    <sheet name="balance sheet" sheetId="2" r:id="rId2"/>
    <sheet name="equity" sheetId="3" r:id="rId3"/>
    <sheet name="cashflow" sheetId="4" r:id="rId4"/>
  </sheets>
  <definedNames>
    <definedName name="_xlnm.Print_Area" localSheetId="1">'balance sheet'!$A$1:$E$59</definedName>
    <definedName name="_xlnm.Print_Area" localSheetId="3">'cashflow'!$A$1:$G$73</definedName>
    <definedName name="_xlnm.Print_Area" localSheetId="2">'equity'!$A$1:$F$49</definedName>
  </definedNames>
  <calcPr fullCalcOnLoad="1"/>
</workbook>
</file>

<file path=xl/sharedStrings.xml><?xml version="1.0" encoding="utf-8"?>
<sst xmlns="http://schemas.openxmlformats.org/spreadsheetml/2006/main" count="161" uniqueCount="122">
  <si>
    <t>CONDENSED CONSOLIDATED INCOME STATEMENT</t>
  </si>
  <si>
    <t>Quarter</t>
  </si>
  <si>
    <t>RM'000</t>
  </si>
  <si>
    <t>Operating expenses</t>
  </si>
  <si>
    <t>Other operating income</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</si>
  <si>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</si>
  <si>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</si>
  <si>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</si>
  <si>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</si>
  <si>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</si>
  <si>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</si>
  <si>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</si>
  <si>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</si>
  <si>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</si>
  <si>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</si>
  <si>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</si>
  <si>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</si>
  <si>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</si>
  <si>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</si>
  <si>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</si>
  <si>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</si>
  <si>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</si>
  <si>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 xml:space="preserve">Depreciation </t>
  </si>
  <si>
    <t>Interest expense</t>
  </si>
  <si>
    <t>Changes in working capital:-</t>
  </si>
  <si>
    <t>Net change in current assets</t>
  </si>
  <si>
    <t>Net change in current liabilities</t>
  </si>
  <si>
    <t>Taxes paid</t>
  </si>
  <si>
    <t>Interest received</t>
  </si>
  <si>
    <t>Interest paid</t>
  </si>
  <si>
    <t xml:space="preserve">(The Condensed Consolidated Cash Flow Statement should be read in conjunction with the </t>
  </si>
  <si>
    <t xml:space="preserve">        INDIVIDUAL QUARTER</t>
  </si>
  <si>
    <t xml:space="preserve">        CUMULATIVE QUARTER</t>
  </si>
  <si>
    <t>Land and development expenditure</t>
  </si>
  <si>
    <t>Net tangible asset per share (RM)</t>
  </si>
  <si>
    <t>Repayment of bank borrowings</t>
  </si>
  <si>
    <t>Interest income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</si>
  <si>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</si>
  <si>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</si>
  <si>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</si>
  <si>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</si>
  <si>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</si>
  <si>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</si>
  <si>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</si>
  <si>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</si>
  <si>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Gain on disposal of fixed assets</t>
  </si>
  <si>
    <t>Amortisation of reserve on consolidation</t>
  </si>
  <si>
    <t>Amortisation of goodwill on consolidation</t>
  </si>
  <si>
    <t>Less: Fixed deposit pledged</t>
  </si>
  <si>
    <t xml:space="preserve">(The Condensed Consolidated Statement of Changes in Equity should be read in conjunction with the </t>
  </si>
  <si>
    <t>Land held for development</t>
  </si>
  <si>
    <t>Adjustment for :-</t>
  </si>
  <si>
    <t>Proceeds from disposal of fixed assets</t>
  </si>
  <si>
    <t>Short term borrowings</t>
  </si>
  <si>
    <t>Tax recoverable</t>
  </si>
  <si>
    <t>Net Current Assets</t>
  </si>
  <si>
    <t>Consolidation</t>
  </si>
  <si>
    <t>Balance at 1 January 2003</t>
  </si>
  <si>
    <t>Reserve on</t>
  </si>
  <si>
    <t>Accumulated</t>
  </si>
  <si>
    <t>Losses</t>
  </si>
  <si>
    <t>Purchase of fixed assets</t>
  </si>
  <si>
    <t>Movements during the period</t>
  </si>
  <si>
    <t>Drawdown of bank borrowings</t>
  </si>
  <si>
    <t>N/A</t>
  </si>
  <si>
    <t>As at</t>
  </si>
  <si>
    <t>NON CURRENT ASSETS</t>
  </si>
  <si>
    <t>Cash Flow From Operating Activities</t>
  </si>
  <si>
    <t>Cash Flow From Investing Activities</t>
  </si>
  <si>
    <t>Cash Flow From Financing activities</t>
  </si>
  <si>
    <t>Bank overdrafts</t>
  </si>
  <si>
    <t>Deposits and cash and bank balances</t>
  </si>
  <si>
    <t>Deposits with licenced financial institution</t>
  </si>
  <si>
    <t>Uplift of fixed deposits pledged</t>
  </si>
  <si>
    <t>Non Distributable Reserve</t>
  </si>
  <si>
    <t>Premium</t>
  </si>
  <si>
    <t>Cash and bank balances</t>
  </si>
  <si>
    <t>Cash and cash equivalents comprise the following:</t>
  </si>
  <si>
    <t>Shareholders' Fund</t>
  </si>
  <si>
    <t>Finance costs</t>
  </si>
  <si>
    <t>Movements during the year</t>
  </si>
  <si>
    <t>Cash and cash equivalents at beginning of the period</t>
  </si>
  <si>
    <t>Cash and cash equivalents at end of the period</t>
  </si>
  <si>
    <t>31.12.2003</t>
  </si>
  <si>
    <t xml:space="preserve">Revenue </t>
  </si>
  <si>
    <t>Note 1 :  MASB 28,  Discontinuing Operations</t>
  </si>
  <si>
    <t>Corresponding</t>
  </si>
  <si>
    <t>Period</t>
  </si>
  <si>
    <t>Current Year</t>
  </si>
  <si>
    <t>Preceding Year</t>
  </si>
  <si>
    <t>To Date</t>
  </si>
  <si>
    <t xml:space="preserve">Quarter </t>
  </si>
  <si>
    <t>Trade and other receivables</t>
  </si>
  <si>
    <t>Balance at 1 January 2004</t>
  </si>
  <si>
    <t>(UNAUDITED)</t>
  </si>
  <si>
    <t>(AUDITED)</t>
  </si>
  <si>
    <t>Annual Financial Report of the Group for the year ended 31 December 2003)</t>
  </si>
  <si>
    <t xml:space="preserve"> Annual Financial Report of the Group for the year ended 31 December 2003)</t>
  </si>
  <si>
    <t>Gain on disposal of long term quoted investment</t>
  </si>
  <si>
    <t>Proceeds from disposal of long term investment</t>
  </si>
  <si>
    <t>Repayment of hire purchase</t>
  </si>
  <si>
    <t>Profit/(loss) from operations</t>
  </si>
  <si>
    <t>Earnings per share (sen)</t>
  </si>
  <si>
    <t>Doubtful debts recovered</t>
  </si>
  <si>
    <t>Profit/(loss) before taxation</t>
  </si>
  <si>
    <t>Net profit/(loss) for the period</t>
  </si>
  <si>
    <t>INTERIM FINANCIAL REPORT ON CONSOLIDATED RESULTS FOR THE THIRD QUARTER ENDED 30 SEPTEMBER 2004</t>
  </si>
  <si>
    <t>30.09.2004</t>
  </si>
  <si>
    <t>30.09.2003</t>
  </si>
  <si>
    <t>As at 30 September 2004</t>
  </si>
  <si>
    <t>As at 30 September 2003</t>
  </si>
  <si>
    <t>FOR THE PERIOD ENDED 30 SEPTEMBER 2004</t>
  </si>
  <si>
    <t>9 Mths Ended</t>
  </si>
  <si>
    <t>Issue of new shares</t>
  </si>
  <si>
    <t>CONDENSED CONSOLIDATED CASH FLOW STATEMENT FOR THE PERIOD ENDED 30 SEPTEMBER 2004</t>
  </si>
  <si>
    <t>Profit/(loss) before tax</t>
  </si>
  <si>
    <t>Operating (loss)/profit before working capital changes</t>
  </si>
  <si>
    <t>Cash (used in)/from operations</t>
  </si>
  <si>
    <t>Net cash (used in)/from operating activities</t>
  </si>
  <si>
    <t>Net cash from investing activities</t>
  </si>
  <si>
    <t>Net cash from/(used in) financing activities</t>
  </si>
  <si>
    <t>Net increase/(decrease) in cash and cash equivalents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</si>
</sst>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165" fontId="0" fillId="0" borderId="7" xfId="15" applyNumberFormat="1" applyFill="1" applyBorder="1" applyAlignment="1">
      <alignment/>
    </xf>
    <xf numFmtId="165" fontId="0" fillId="0" borderId="5" xfId="15" applyNumberFormat="1" applyFill="1" applyBorder="1" applyAlignment="1">
      <alignment/>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165" fontId="0" fillId="0" borderId="6" xfId="15" applyNumberForma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6</xdr:col>
      <xdr:colOff>628650</xdr:colOff>
      <xdr:row>30</xdr:row>
      <xdr:rowOff>0</xdr:rowOff>
    </xdr:to>
    <xdr:sp>
      <xdr:nvSpPr>
        <xdr:cNvPr id="1" name="TextBox 1"/>
        <xdr:cNvSpPr txBox="1">
          <a:spLocks noChangeArrowheads="1"/>
        </xdr:cNvSpPr>
      </xdr:nvSpPr>
      <xdr:spPr>
        <a:xfrm>
          <a:off x="0" y="489585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32</xdr:row>
      <xdr:rowOff>0</xdr:rowOff>
    </xdr:from>
    <xdr:ext cx="6381750" cy="838200"/>
    <xdr:sp>
      <xdr:nvSpPr>
        <xdr:cNvPr id="2" name="TextBox 2"/>
        <xdr:cNvSpPr txBox="1">
          <a:spLocks noChangeArrowheads="1"/>
        </xdr:cNvSpPr>
      </xdr:nvSpPr>
      <xdr:spPr>
        <a:xfrm>
          <a:off x="0" y="5219700"/>
          <a:ext cx="6381750" cy="838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had on 16 February 2004 announced that the Group had decided to cease the louvres operations and to scale down the nails operations in a staggered basis due to losses incurred as it is not commercially feasible to continue the manufacturing business as mentioned in Note 8(a) of the Additional Explanatory Notes of the Listing Requirements of Bursa Malaysia Securities Berhad. The revenue and results of the discontinuing manufacturing division are as follows:-</a:t>
          </a:r>
        </a:p>
      </xdr:txBody>
    </xdr:sp>
    <xdr:clientData/>
  </xdr:oneCellAnchor>
  <xdr:twoCellAnchor>
    <xdr:from>
      <xdr:col>0</xdr:col>
      <xdr:colOff>0</xdr:colOff>
      <xdr:row>30</xdr:row>
      <xdr:rowOff>0</xdr:rowOff>
    </xdr:from>
    <xdr:to>
      <xdr:col>6</xdr:col>
      <xdr:colOff>628650</xdr:colOff>
      <xdr:row>30</xdr:row>
      <xdr:rowOff>0</xdr:rowOff>
    </xdr:to>
    <xdr:sp>
      <xdr:nvSpPr>
        <xdr:cNvPr id="3" name="TextBox 3"/>
        <xdr:cNvSpPr txBox="1">
          <a:spLocks noChangeArrowheads="1"/>
        </xdr:cNvSpPr>
      </xdr:nvSpPr>
      <xdr:spPr>
        <a:xfrm>
          <a:off x="0" y="4895850"/>
          <a:ext cx="7019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35</xdr:row>
      <xdr:rowOff>0</xdr:rowOff>
    </xdr:from>
    <xdr:ext cx="76200" cy="200025"/>
    <xdr:sp>
      <xdr:nvSpPr>
        <xdr:cNvPr id="4" name="TextBox 4"/>
        <xdr:cNvSpPr txBox="1">
          <a:spLocks noChangeArrowheads="1"/>
        </xdr:cNvSpPr>
      </xdr:nvSpPr>
      <xdr:spPr>
        <a:xfrm>
          <a:off x="0" y="5705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0"/>
  <sheetViews>
    <sheetView workbookViewId="0" topLeftCell="A37">
      <selection activeCell="A1" sqref="A1"/>
    </sheetView>
  </sheetViews>
  <sheetFormatPr defaultColWidth="9.140625" defaultRowHeight="12.75"/>
  <cols>
    <col min="1" max="1" width="28.8515625" style="0" customWidth="1"/>
    <col min="2" max="2" width="8.7109375" style="0" customWidth="1"/>
    <col min="3" max="6" width="14.57421875" style="0" customWidth="1"/>
    <col min="7" max="7" width="9.421875" style="0" customWidth="1"/>
    <col min="8" max="8" width="0.42578125" style="0" customWidth="1"/>
  </cols>
  <sheetData>
    <row r="1" ht="15.75">
      <c r="A1" s="8" t="s">
        <v>39</v>
      </c>
    </row>
    <row r="3" s="53" customFormat="1" ht="12">
      <c r="A3" s="52" t="s">
        <v>106</v>
      </c>
    </row>
    <row r="4" s="53" customFormat="1" ht="12">
      <c r="A4" s="52" t="s">
        <v>37</v>
      </c>
    </row>
    <row r="6" ht="12.75">
      <c r="A6" s="7" t="s">
        <v>0</v>
      </c>
    </row>
    <row r="7" ht="12.75">
      <c r="A7" s="7"/>
    </row>
    <row r="8" spans="3:6" ht="12.75">
      <c r="C8" s="7" t="s">
        <v>31</v>
      </c>
      <c r="D8" s="7"/>
      <c r="E8" s="7" t="s">
        <v>32</v>
      </c>
      <c r="F8" s="7"/>
    </row>
    <row r="9" spans="3:6" ht="12.75">
      <c r="C9" s="9" t="s">
        <v>88</v>
      </c>
      <c r="D9" s="9" t="s">
        <v>89</v>
      </c>
      <c r="E9" s="9" t="s">
        <v>88</v>
      </c>
      <c r="F9" s="9" t="s">
        <v>89</v>
      </c>
    </row>
    <row r="10" spans="3:6" ht="12.75">
      <c r="C10" s="9" t="s">
        <v>1</v>
      </c>
      <c r="D10" s="9" t="s">
        <v>86</v>
      </c>
      <c r="E10" s="9" t="s">
        <v>90</v>
      </c>
      <c r="F10" s="9" t="s">
        <v>86</v>
      </c>
    </row>
    <row r="11" spans="3:6" ht="12.75">
      <c r="C11" s="9"/>
      <c r="D11" s="9" t="s">
        <v>91</v>
      </c>
      <c r="E11" s="9"/>
      <c r="F11" s="9" t="s">
        <v>87</v>
      </c>
    </row>
    <row r="12" spans="3:6" ht="12.75">
      <c r="C12" s="30" t="s">
        <v>107</v>
      </c>
      <c r="D12" s="30" t="s">
        <v>108</v>
      </c>
      <c r="E12" s="30" t="s">
        <v>107</v>
      </c>
      <c r="F12" s="30" t="s">
        <v>108</v>
      </c>
    </row>
    <row r="13" spans="3:6" ht="12.75">
      <c r="C13" s="21" t="s">
        <v>2</v>
      </c>
      <c r="D13" s="21" t="s">
        <v>2</v>
      </c>
      <c r="E13" s="21" t="s">
        <v>2</v>
      </c>
      <c r="F13" s="21" t="s">
        <v>2</v>
      </c>
    </row>
    <row r="14" spans="3:6" ht="12.75">
      <c r="C14" s="51"/>
      <c r="D14" s="51"/>
      <c r="E14" s="51"/>
      <c r="F14" s="51"/>
    </row>
    <row r="15" spans="1:6" ht="12.75">
      <c r="A15" t="s">
        <v>84</v>
      </c>
      <c r="C15" s="23">
        <v>11836</v>
      </c>
      <c r="D15" s="23">
        <v>14598</v>
      </c>
      <c r="E15" s="23">
        <v>37178</v>
      </c>
      <c r="F15" s="23">
        <v>46387</v>
      </c>
    </row>
    <row r="16" spans="1:7" ht="12.75">
      <c r="A16" t="s">
        <v>3</v>
      </c>
      <c r="C16" s="27">
        <v>-12537</v>
      </c>
      <c r="D16" s="27">
        <v>-15550</v>
      </c>
      <c r="E16" s="27">
        <v>-38069</v>
      </c>
      <c r="F16" s="27">
        <v>-46471</v>
      </c>
      <c r="G16" s="15"/>
    </row>
    <row r="17" spans="1:7" ht="12.75">
      <c r="A17" t="s">
        <v>4</v>
      </c>
      <c r="C17" s="27">
        <v>1102</v>
      </c>
      <c r="D17" s="27">
        <v>361</v>
      </c>
      <c r="E17" s="27">
        <v>2686</v>
      </c>
      <c r="F17" s="27">
        <v>821</v>
      </c>
      <c r="G17" s="15"/>
    </row>
    <row r="18" spans="3:7" ht="12.75">
      <c r="C18" s="24"/>
      <c r="D18" s="24"/>
      <c r="E18" s="24"/>
      <c r="F18" s="24"/>
      <c r="G18" s="15"/>
    </row>
    <row r="19" spans="1:7" ht="12.75">
      <c r="A19" t="s">
        <v>101</v>
      </c>
      <c r="C19" s="27">
        <f>SUM(C15:C18)</f>
        <v>401</v>
      </c>
      <c r="D19" s="27">
        <f>SUM(D15:D18)</f>
        <v>-591</v>
      </c>
      <c r="E19" s="27">
        <f>SUM(E15:E18)</f>
        <v>1795</v>
      </c>
      <c r="F19" s="27">
        <f>SUM(F15:F18)</f>
        <v>737</v>
      </c>
      <c r="G19" s="15"/>
    </row>
    <row r="20" spans="3:6" ht="12.75">
      <c r="C20" s="23"/>
      <c r="D20" s="23"/>
      <c r="E20" s="23"/>
      <c r="F20" s="23"/>
    </row>
    <row r="21" spans="1:6" ht="12.75">
      <c r="A21" t="s">
        <v>79</v>
      </c>
      <c r="C21" s="24">
        <v>-253</v>
      </c>
      <c r="D21" s="24">
        <v>-389</v>
      </c>
      <c r="E21" s="24">
        <v>-1000</v>
      </c>
      <c r="F21" s="24">
        <v>-1135</v>
      </c>
    </row>
    <row r="22" spans="1:6" ht="12.75">
      <c r="A22" t="s">
        <v>104</v>
      </c>
      <c r="C22" s="23">
        <f>SUM(C19:C21)</f>
        <v>148</v>
      </c>
      <c r="D22" s="23">
        <f>SUM(D19:D21)</f>
        <v>-980</v>
      </c>
      <c r="E22" s="23">
        <f>SUM(E19:E21)</f>
        <v>795</v>
      </c>
      <c r="F22" s="23">
        <f>SUM(F19:F21)</f>
        <v>-398</v>
      </c>
    </row>
    <row r="23" spans="3:6" ht="12.75">
      <c r="C23" s="23"/>
      <c r="D23" s="23"/>
      <c r="E23" s="23"/>
      <c r="F23" s="23"/>
    </row>
    <row r="24" spans="1:6" ht="12.75">
      <c r="A24" t="s">
        <v>5</v>
      </c>
      <c r="C24" s="24">
        <v>-108</v>
      </c>
      <c r="D24" s="24">
        <v>-221</v>
      </c>
      <c r="E24" s="24">
        <v>-555</v>
      </c>
      <c r="F24" s="24">
        <v>-335</v>
      </c>
    </row>
    <row r="25" spans="1:6" ht="13.5" thickBot="1">
      <c r="A25" t="s">
        <v>105</v>
      </c>
      <c r="C25" s="26">
        <f>SUM(C22:C24)</f>
        <v>40</v>
      </c>
      <c r="D25" s="26">
        <f>SUM(D22:D24)</f>
        <v>-1201</v>
      </c>
      <c r="E25" s="26">
        <f>SUM(E22:E24)</f>
        <v>240</v>
      </c>
      <c r="F25" s="26">
        <f>SUM(F22:F24)</f>
        <v>-733</v>
      </c>
    </row>
    <row r="26" spans="3:6" ht="13.5" thickTop="1">
      <c r="C26" s="23"/>
      <c r="D26" s="23"/>
      <c r="E26" s="23"/>
      <c r="F26" s="23"/>
    </row>
    <row r="27" spans="1:6" ht="12.75">
      <c r="A27" t="s">
        <v>102</v>
      </c>
      <c r="C27" s="31"/>
      <c r="D27" s="31"/>
      <c r="E27" s="31"/>
      <c r="F27" s="31"/>
    </row>
    <row r="28" spans="1:6" ht="12.75">
      <c r="A28" t="s">
        <v>6</v>
      </c>
      <c r="C28" s="44">
        <v>0.02</v>
      </c>
      <c r="D28" s="44">
        <v>-0.58</v>
      </c>
      <c r="E28" s="44">
        <v>0.12</v>
      </c>
      <c r="F28" s="44">
        <v>-0.36</v>
      </c>
    </row>
    <row r="29" spans="1:6" ht="12.75">
      <c r="A29" t="s">
        <v>7</v>
      </c>
      <c r="C29" s="45" t="s">
        <v>64</v>
      </c>
      <c r="D29" s="45" t="s">
        <v>64</v>
      </c>
      <c r="E29" s="45" t="s">
        <v>64</v>
      </c>
      <c r="F29" s="45" t="s">
        <v>64</v>
      </c>
    </row>
    <row r="30" spans="3:6" ht="12.75">
      <c r="C30" s="23"/>
      <c r="D30" s="23"/>
      <c r="E30" s="23"/>
      <c r="F30" s="23"/>
    </row>
    <row r="31" spans="1:6" ht="12.75">
      <c r="A31" s="7" t="s">
        <v>85</v>
      </c>
      <c r="C31" s="23"/>
      <c r="D31" s="23"/>
      <c r="E31" s="23"/>
      <c r="F31" s="23"/>
    </row>
    <row r="32" spans="1:6" ht="12.75">
      <c r="A32" s="7"/>
      <c r="C32" s="23"/>
      <c r="D32" s="23"/>
      <c r="E32" s="23"/>
      <c r="F32" s="23"/>
    </row>
    <row r="33" spans="1:6" ht="12.75">
      <c r="A33" s="7"/>
      <c r="C33" s="23"/>
      <c r="D33" s="23"/>
      <c r="E33" s="23"/>
      <c r="F33" s="23"/>
    </row>
    <row r="34" spans="1:6" ht="12.75">
      <c r="A34" s="7"/>
      <c r="C34" s="23"/>
      <c r="D34" s="23"/>
      <c r="E34" s="23"/>
      <c r="F34" s="23"/>
    </row>
    <row r="35" spans="1:6" ht="12.75">
      <c r="A35" s="7"/>
      <c r="C35" s="23"/>
      <c r="D35" s="23"/>
      <c r="E35" s="23"/>
      <c r="F35" s="23"/>
    </row>
    <row r="36" spans="3:6" ht="12.75">
      <c r="C36" s="23"/>
      <c r="D36" s="23"/>
      <c r="E36" s="23"/>
      <c r="F36" s="23"/>
    </row>
    <row r="37" spans="3:6" ht="12.75">
      <c r="C37" s="23"/>
      <c r="D37" s="23"/>
      <c r="E37" s="23"/>
      <c r="F37" s="23"/>
    </row>
    <row r="38" spans="3:6" ht="12.75">
      <c r="C38" s="23"/>
      <c r="D38" s="23"/>
      <c r="E38" s="23"/>
      <c r="F38" s="23"/>
    </row>
    <row r="39" spans="1:6" ht="12.75">
      <c r="A39" t="s">
        <v>84</v>
      </c>
      <c r="C39" s="27">
        <v>-5</v>
      </c>
      <c r="D39" s="27">
        <v>1206</v>
      </c>
      <c r="E39" s="27">
        <v>604</v>
      </c>
      <c r="F39" s="27">
        <v>4904</v>
      </c>
    </row>
    <row r="40" spans="1:6" ht="12.75">
      <c r="A40" t="s">
        <v>3</v>
      </c>
      <c r="C40" s="27">
        <v>-140</v>
      </c>
      <c r="D40" s="27">
        <v>-2058</v>
      </c>
      <c r="E40" s="27">
        <v>-1376</v>
      </c>
      <c r="F40" s="27">
        <v>-6655</v>
      </c>
    </row>
    <row r="41" spans="1:6" ht="12.75">
      <c r="A41" t="s">
        <v>4</v>
      </c>
      <c r="C41" s="27">
        <v>482</v>
      </c>
      <c r="D41" s="27">
        <v>47</v>
      </c>
      <c r="E41" s="27">
        <v>1325</v>
      </c>
      <c r="F41" s="27">
        <v>225</v>
      </c>
    </row>
    <row r="42" spans="3:6" ht="12.75">
      <c r="C42" s="24"/>
      <c r="D42" s="24"/>
      <c r="E42" s="24"/>
      <c r="F42" s="24"/>
    </row>
    <row r="43" spans="1:6" ht="12.75">
      <c r="A43" t="s">
        <v>101</v>
      </c>
      <c r="C43" s="27">
        <f>SUM(C39:C42)</f>
        <v>337</v>
      </c>
      <c r="D43" s="27">
        <f>SUM(D39:D42)</f>
        <v>-805</v>
      </c>
      <c r="E43" s="27">
        <f>SUM(E39:E42)</f>
        <v>553</v>
      </c>
      <c r="F43" s="27">
        <f>SUM(F39:F42)</f>
        <v>-1526</v>
      </c>
    </row>
    <row r="44" spans="3:6" ht="12.75">
      <c r="C44" s="23"/>
      <c r="D44" s="23"/>
      <c r="E44" s="23"/>
      <c r="F44" s="23"/>
    </row>
    <row r="45" spans="1:6" ht="12.75">
      <c r="A45" t="s">
        <v>79</v>
      </c>
      <c r="C45" s="24">
        <v>-62</v>
      </c>
      <c r="D45" s="24">
        <v>-176</v>
      </c>
      <c r="E45" s="24">
        <v>-310</v>
      </c>
      <c r="F45" s="24">
        <v>-662</v>
      </c>
    </row>
    <row r="46" spans="1:6" ht="12.75">
      <c r="A46" t="s">
        <v>104</v>
      </c>
      <c r="C46" s="23">
        <f>SUM(C43:C45)</f>
        <v>275</v>
      </c>
      <c r="D46" s="23">
        <f>SUM(D43:D45)</f>
        <v>-981</v>
      </c>
      <c r="E46" s="23">
        <f>SUM(E43:E45)</f>
        <v>243</v>
      </c>
      <c r="F46" s="23">
        <f>SUM(F43:F45)</f>
        <v>-2188</v>
      </c>
    </row>
    <row r="47" spans="3:6" ht="12.75">
      <c r="C47" s="23"/>
      <c r="D47" s="23"/>
      <c r="E47" s="23"/>
      <c r="F47" s="23"/>
    </row>
    <row r="48" spans="1:6" ht="12.75">
      <c r="A48" t="s">
        <v>5</v>
      </c>
      <c r="C48" s="24">
        <v>0</v>
      </c>
      <c r="D48" s="24">
        <v>0</v>
      </c>
      <c r="E48" s="24">
        <v>-43</v>
      </c>
      <c r="F48" s="24">
        <v>0</v>
      </c>
    </row>
    <row r="49" spans="1:6" ht="13.5" thickBot="1">
      <c r="A49" t="s">
        <v>105</v>
      </c>
      <c r="C49" s="6">
        <f>SUM(C46:C48)</f>
        <v>275</v>
      </c>
      <c r="D49" s="6">
        <f>SUM(D46:D48)</f>
        <v>-981</v>
      </c>
      <c r="E49" s="6">
        <f>SUM(E46:E48)</f>
        <v>200</v>
      </c>
      <c r="F49" s="6">
        <f>SUM(F46:F48)</f>
        <v>-2188</v>
      </c>
    </row>
    <row r="50" spans="3:6" ht="13.5" thickTop="1">
      <c r="C50" s="1"/>
      <c r="D50" s="1"/>
      <c r="E50" s="1"/>
      <c r="F50" s="1"/>
    </row>
    <row r="51" spans="1:6" ht="12.75">
      <c r="A51" s="7"/>
      <c r="C51" s="1"/>
      <c r="D51" s="1"/>
      <c r="E51" s="1"/>
      <c r="F51" s="1"/>
    </row>
    <row r="52" spans="1:6" ht="12.75">
      <c r="A52" t="s">
        <v>38</v>
      </c>
      <c r="C52" s="1"/>
      <c r="D52" s="1"/>
      <c r="E52" s="1"/>
      <c r="F52" s="1"/>
    </row>
    <row r="53" spans="1:6" ht="12.75">
      <c r="A53" t="s">
        <v>96</v>
      </c>
      <c r="C53" s="1"/>
      <c r="D53" s="1"/>
      <c r="E53" s="1"/>
      <c r="F53" s="1"/>
    </row>
    <row r="54" spans="3:6" ht="12.75">
      <c r="C54" s="1"/>
      <c r="D54" s="1"/>
      <c r="E54" s="1"/>
      <c r="F54" s="1"/>
    </row>
    <row r="55" spans="3:6" ht="12.75">
      <c r="C55" s="1"/>
      <c r="D55" s="1"/>
      <c r="E55" s="1"/>
      <c r="F55" s="1"/>
    </row>
    <row r="56" spans="3:6" ht="12.75">
      <c r="C56" s="1"/>
      <c r="D56" s="1"/>
      <c r="E56" s="1"/>
      <c r="F56" s="1"/>
    </row>
    <row r="57" spans="3:6" ht="12.75">
      <c r="C57" s="1"/>
      <c r="D57" s="1"/>
      <c r="E57" s="1"/>
      <c r="F57" s="1"/>
    </row>
    <row r="58" spans="3:6" ht="12.75">
      <c r="C58" s="1"/>
      <c r="D58" s="1"/>
      <c r="E58" s="1"/>
      <c r="F58" s="1"/>
    </row>
    <row r="59" spans="3:6" ht="12.75">
      <c r="C59" s="1"/>
      <c r="D59" s="1"/>
      <c r="E59" s="1"/>
      <c r="F59" s="1"/>
    </row>
    <row r="60" spans="3:6" ht="12.75">
      <c r="C60" s="1"/>
      <c r="D60" s="1"/>
      <c r="E60" s="1"/>
      <c r="F60" s="1"/>
    </row>
    <row r="61" spans="3:6" ht="12.75">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sheetData>
  <printOptions/>
  <pageMargins left="0.75" right="0.75" top="1" bottom="1" header="0.5" footer="0.5"/>
  <pageSetup fitToHeight="1" fitToWidth="1" horizontalDpi="600" verticalDpi="600" orientation="portrait" scale="8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40</v>
      </c>
    </row>
    <row r="4" ht="12.75">
      <c r="A4" s="7" t="s">
        <v>8</v>
      </c>
    </row>
    <row r="5" ht="12.75">
      <c r="A5" s="7"/>
    </row>
    <row r="6" spans="3:5" ht="12.75">
      <c r="C6" s="9" t="s">
        <v>94</v>
      </c>
      <c r="D6" s="16"/>
      <c r="E6" s="9" t="s">
        <v>95</v>
      </c>
    </row>
    <row r="7" spans="3:5" ht="12.75">
      <c r="C7" s="9" t="s">
        <v>65</v>
      </c>
      <c r="D7" s="16"/>
      <c r="E7" s="9" t="s">
        <v>65</v>
      </c>
    </row>
    <row r="8" spans="3:5" ht="12.75">
      <c r="C8" s="32" t="s">
        <v>107</v>
      </c>
      <c r="D8" s="16"/>
      <c r="E8" s="32" t="s">
        <v>83</v>
      </c>
    </row>
    <row r="9" spans="3:5" ht="12.75">
      <c r="C9" s="9" t="s">
        <v>2</v>
      </c>
      <c r="D9" s="16"/>
      <c r="E9" s="9" t="s">
        <v>2</v>
      </c>
    </row>
    <row r="10" spans="3:5" ht="12.75">
      <c r="C10" s="9"/>
      <c r="D10" s="16"/>
      <c r="E10" s="9"/>
    </row>
    <row r="11" ht="12.75">
      <c r="A11" s="7" t="s">
        <v>66</v>
      </c>
    </row>
    <row r="12" spans="1:5" ht="12.75">
      <c r="A12" t="s">
        <v>9</v>
      </c>
      <c r="C12" s="1">
        <v>3518</v>
      </c>
      <c r="D12" s="10"/>
      <c r="E12" s="1">
        <v>12213</v>
      </c>
    </row>
    <row r="13" spans="1:5" ht="12.75">
      <c r="A13" t="s">
        <v>11</v>
      </c>
      <c r="C13" s="1">
        <v>56</v>
      </c>
      <c r="D13" s="10"/>
      <c r="E13" s="1">
        <v>57</v>
      </c>
    </row>
    <row r="14" spans="1:5" ht="12.75">
      <c r="A14" t="s">
        <v>50</v>
      </c>
      <c r="C14" s="1">
        <v>29276</v>
      </c>
      <c r="D14" s="10"/>
      <c r="E14" s="1">
        <v>29276</v>
      </c>
    </row>
    <row r="15" spans="1:5" ht="12.75">
      <c r="A15" t="s">
        <v>10</v>
      </c>
      <c r="C15" s="1">
        <v>140</v>
      </c>
      <c r="D15" s="10"/>
      <c r="E15" s="1">
        <v>155</v>
      </c>
    </row>
    <row r="16" spans="3:5" ht="12.75">
      <c r="C16" s="1"/>
      <c r="D16" s="10"/>
      <c r="E16" s="1"/>
    </row>
    <row r="17" spans="3:5" ht="12.75">
      <c r="C17" s="4">
        <f>SUM(C12:C16)</f>
        <v>32990</v>
      </c>
      <c r="D17" s="10"/>
      <c r="E17" s="4">
        <f>SUM(E12:E16)</f>
        <v>41701</v>
      </c>
    </row>
    <row r="18" spans="3:5" ht="12.75">
      <c r="C18" s="1"/>
      <c r="D18" s="10"/>
      <c r="E18" s="1"/>
    </row>
    <row r="19" spans="1:5" ht="12.75">
      <c r="A19" s="36" t="s">
        <v>12</v>
      </c>
      <c r="B19" s="20"/>
      <c r="C19" s="1"/>
      <c r="D19" s="10"/>
      <c r="E19" s="1"/>
    </row>
    <row r="20" spans="1:5" ht="12.75">
      <c r="A20" s="29" t="s">
        <v>33</v>
      </c>
      <c r="B20" s="20"/>
      <c r="C20" s="34">
        <v>137723</v>
      </c>
      <c r="D20" s="10"/>
      <c r="E20" s="34">
        <v>133162</v>
      </c>
    </row>
    <row r="21" spans="1:5" ht="12.75">
      <c r="A21" s="20" t="s">
        <v>13</v>
      </c>
      <c r="B21" s="20"/>
      <c r="C21" s="35">
        <v>7065</v>
      </c>
      <c r="D21" s="10"/>
      <c r="E21" s="35">
        <v>5625</v>
      </c>
    </row>
    <row r="22" spans="1:5" ht="12.75">
      <c r="A22" s="20" t="s">
        <v>92</v>
      </c>
      <c r="B22" s="20"/>
      <c r="C22" s="35">
        <v>34976</v>
      </c>
      <c r="D22" s="10"/>
      <c r="E22" s="35">
        <v>33476</v>
      </c>
    </row>
    <row r="23" spans="1:5" ht="12.75">
      <c r="A23" s="20" t="s">
        <v>54</v>
      </c>
      <c r="B23" s="20"/>
      <c r="C23" s="35">
        <v>91</v>
      </c>
      <c r="D23" s="10"/>
      <c r="E23" s="35">
        <v>91</v>
      </c>
    </row>
    <row r="24" spans="1:5" ht="12.75">
      <c r="A24" s="20" t="s">
        <v>71</v>
      </c>
      <c r="B24" s="20"/>
      <c r="C24" s="35">
        <v>2734</v>
      </c>
      <c r="D24" s="10"/>
      <c r="E24" s="35">
        <v>2848</v>
      </c>
    </row>
    <row r="25" spans="1:5" ht="12.75">
      <c r="A25" s="20"/>
      <c r="B25" s="20"/>
      <c r="C25" s="35"/>
      <c r="D25" s="10"/>
      <c r="E25" s="35"/>
    </row>
    <row r="26" spans="1:5" ht="12.75">
      <c r="A26" s="20"/>
      <c r="B26" s="20"/>
      <c r="C26" s="33">
        <f>SUM(C20:C24)</f>
        <v>182589</v>
      </c>
      <c r="D26" s="10"/>
      <c r="E26" s="33">
        <f>SUM(E20:E24)</f>
        <v>175202</v>
      </c>
    </row>
    <row r="27" spans="1:5" ht="12.75">
      <c r="A27" s="20"/>
      <c r="B27" s="20"/>
      <c r="C27" s="1"/>
      <c r="D27" s="10"/>
      <c r="E27" s="1"/>
    </row>
    <row r="28" spans="1:5" ht="12.75">
      <c r="A28" s="28" t="s">
        <v>14</v>
      </c>
      <c r="B28" s="20"/>
      <c r="C28" s="1"/>
      <c r="D28" s="10"/>
      <c r="E28" s="1"/>
    </row>
    <row r="29" spans="1:5" ht="12.75">
      <c r="A29" s="20" t="s">
        <v>15</v>
      </c>
      <c r="B29" s="20"/>
      <c r="C29" s="34">
        <v>31148</v>
      </c>
      <c r="D29" s="10"/>
      <c r="E29" s="34">
        <v>25289</v>
      </c>
    </row>
    <row r="30" spans="1:5" ht="12.75">
      <c r="A30" s="20" t="s">
        <v>53</v>
      </c>
      <c r="B30" s="20"/>
      <c r="C30" s="35">
        <v>17503</v>
      </c>
      <c r="D30" s="10"/>
      <c r="E30" s="35">
        <v>24926</v>
      </c>
    </row>
    <row r="31" spans="1:5" ht="12.75">
      <c r="A31" s="20" t="s">
        <v>16</v>
      </c>
      <c r="B31" s="20"/>
      <c r="C31" s="43">
        <v>5475</v>
      </c>
      <c r="D31" s="10"/>
      <c r="E31" s="35">
        <v>6168</v>
      </c>
    </row>
    <row r="32" spans="1:5" ht="12.75">
      <c r="A32" s="20"/>
      <c r="B32" s="20"/>
      <c r="C32" s="35"/>
      <c r="D32" s="10"/>
      <c r="E32" s="35"/>
    </row>
    <row r="33" spans="1:5" ht="12.75">
      <c r="A33" s="20"/>
      <c r="B33" s="20"/>
      <c r="C33" s="33">
        <f>SUM(C29:C31)</f>
        <v>54126</v>
      </c>
      <c r="D33" s="10"/>
      <c r="E33" s="33">
        <f>SUM(E29:E31)</f>
        <v>56383</v>
      </c>
    </row>
    <row r="34" spans="3:5" ht="12.75">
      <c r="C34" s="1"/>
      <c r="D34" s="10"/>
      <c r="E34" s="1"/>
    </row>
    <row r="35" spans="1:5" ht="12.75">
      <c r="A35" t="s">
        <v>55</v>
      </c>
      <c r="C35" s="1">
        <f>C26-C33</f>
        <v>128463</v>
      </c>
      <c r="D35" s="10"/>
      <c r="E35" s="1">
        <f>E26-E33</f>
        <v>118819</v>
      </c>
    </row>
    <row r="36" spans="3:5" ht="12.75">
      <c r="C36" s="2"/>
      <c r="D36" s="10"/>
      <c r="E36" s="2"/>
    </row>
    <row r="37" spans="3:5" ht="13.5" thickBot="1">
      <c r="C37" s="3">
        <f>C35+C13+C15+C12+C14</f>
        <v>161453</v>
      </c>
      <c r="D37" s="10"/>
      <c r="E37" s="3">
        <f>E35+E13+E15+E12+E14</f>
        <v>160520</v>
      </c>
    </row>
    <row r="38" spans="3:5" ht="13.5" thickTop="1">
      <c r="C38" s="1"/>
      <c r="D38" s="10"/>
      <c r="E38" s="1"/>
    </row>
    <row r="39" spans="1:5" ht="12.75">
      <c r="A39" t="s">
        <v>17</v>
      </c>
      <c r="C39" s="1"/>
      <c r="D39" s="10"/>
      <c r="E39" s="1"/>
    </row>
    <row r="40" spans="1:5" ht="12.75">
      <c r="A40" t="s">
        <v>18</v>
      </c>
      <c r="C40" s="1">
        <v>206756</v>
      </c>
      <c r="D40" s="10"/>
      <c r="E40" s="1">
        <v>206756</v>
      </c>
    </row>
    <row r="41" spans="1:5" ht="12.75">
      <c r="A41" t="s">
        <v>19</v>
      </c>
      <c r="C41" s="5">
        <v>-66171</v>
      </c>
      <c r="D41" s="17"/>
      <c r="E41" s="5">
        <v>-66026</v>
      </c>
    </row>
    <row r="42" spans="3:5" ht="12.75">
      <c r="C42" s="2"/>
      <c r="D42" s="10"/>
      <c r="E42" s="2"/>
    </row>
    <row r="43" spans="1:5" ht="12.75">
      <c r="A43" s="7" t="s">
        <v>78</v>
      </c>
      <c r="C43" s="1">
        <f>SUM(C40:C42)</f>
        <v>140585</v>
      </c>
      <c r="D43" s="10"/>
      <c r="E43" s="1">
        <f>SUM(E40:E42)</f>
        <v>140730</v>
      </c>
    </row>
    <row r="44" spans="3:5" ht="12.75">
      <c r="C44" s="1"/>
      <c r="D44" s="10"/>
      <c r="E44" s="1"/>
    </row>
    <row r="45" spans="1:5" ht="12.75">
      <c r="A45" t="s">
        <v>20</v>
      </c>
      <c r="C45" s="1">
        <v>11597</v>
      </c>
      <c r="D45" s="10"/>
      <c r="E45" s="1">
        <v>9945</v>
      </c>
    </row>
    <row r="46" spans="1:5" ht="12.75">
      <c r="A46" t="s">
        <v>21</v>
      </c>
      <c r="C46" s="2">
        <v>9271</v>
      </c>
      <c r="D46" s="10"/>
      <c r="E46" s="2">
        <v>9845</v>
      </c>
    </row>
    <row r="47" spans="3:5" ht="13.5" thickBot="1">
      <c r="C47" s="6">
        <f>SUM(C43:C46)</f>
        <v>161453</v>
      </c>
      <c r="D47" s="10"/>
      <c r="E47" s="6">
        <f>SUM(E43:E46)</f>
        <v>160520</v>
      </c>
    </row>
    <row r="48" spans="3:5" ht="13.5" thickTop="1">
      <c r="C48" s="1"/>
      <c r="D48" s="10"/>
      <c r="E48" s="1"/>
    </row>
    <row r="49" spans="1:5" ht="13.5" thickBot="1">
      <c r="A49" t="s">
        <v>34</v>
      </c>
      <c r="C49" s="11">
        <v>0.68</v>
      </c>
      <c r="D49" s="18"/>
      <c r="E49" s="11">
        <v>0.68</v>
      </c>
    </row>
    <row r="50" spans="3:5" ht="13.5" thickTop="1">
      <c r="C50" s="1"/>
      <c r="D50" s="10"/>
      <c r="E50" s="1"/>
    </row>
    <row r="51" ht="12.75">
      <c r="E51" s="1"/>
    </row>
    <row r="52" ht="12.75">
      <c r="E52" s="1"/>
    </row>
    <row r="53" ht="12.75">
      <c r="E53" s="1"/>
    </row>
    <row r="54" ht="12.75">
      <c r="E54" s="1"/>
    </row>
    <row r="55" ht="12.75">
      <c r="E55" s="1"/>
    </row>
    <row r="56" ht="12.75">
      <c r="E56" s="1"/>
    </row>
    <row r="57" ht="12.75">
      <c r="E57" s="1"/>
    </row>
    <row r="58" spans="1:5" ht="12.75">
      <c r="A58" t="s">
        <v>38</v>
      </c>
      <c r="E58" s="1"/>
    </row>
    <row r="59" spans="1:5" ht="12.75">
      <c r="A59" t="s">
        <v>96</v>
      </c>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sheetData>
  <printOptions/>
  <pageMargins left="0.76" right="0.41" top="0.77" bottom="0.73" header="0.34"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9"/>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1.28125" style="0" customWidth="1"/>
    <col min="4" max="4" width="12.7109375" style="0" customWidth="1"/>
    <col min="5" max="5" width="12.140625" style="0" customWidth="1"/>
  </cols>
  <sheetData>
    <row r="1" ht="15.75">
      <c r="A1" s="8" t="s">
        <v>40</v>
      </c>
    </row>
    <row r="4" ht="12.75">
      <c r="A4" s="7" t="s">
        <v>41</v>
      </c>
    </row>
    <row r="5" ht="12.75">
      <c r="A5" s="7" t="s">
        <v>111</v>
      </c>
    </row>
    <row r="6" ht="12.75">
      <c r="A6" s="7"/>
    </row>
    <row r="7" ht="12.75">
      <c r="E7" s="9"/>
    </row>
    <row r="8" spans="2:6" ht="12.75">
      <c r="B8" s="9"/>
      <c r="C8" s="54" t="s">
        <v>74</v>
      </c>
      <c r="D8" s="54"/>
      <c r="E8" s="19"/>
      <c r="F8" s="9"/>
    </row>
    <row r="9" spans="2:6" ht="12.75">
      <c r="B9" s="9" t="s">
        <v>42</v>
      </c>
      <c r="C9" s="9" t="s">
        <v>42</v>
      </c>
      <c r="D9" s="9" t="s">
        <v>58</v>
      </c>
      <c r="E9" s="9" t="s">
        <v>59</v>
      </c>
      <c r="F9" s="9"/>
    </row>
    <row r="10" spans="2:6" ht="12.75">
      <c r="B10" s="9" t="s">
        <v>43</v>
      </c>
      <c r="C10" s="9" t="s">
        <v>75</v>
      </c>
      <c r="D10" s="9" t="s">
        <v>56</v>
      </c>
      <c r="E10" s="9" t="s">
        <v>60</v>
      </c>
      <c r="F10" s="9" t="s">
        <v>44</v>
      </c>
    </row>
    <row r="11" spans="2:6" ht="12.75">
      <c r="B11" s="9" t="s">
        <v>2</v>
      </c>
      <c r="C11" s="9" t="s">
        <v>2</v>
      </c>
      <c r="D11" s="9" t="s">
        <v>2</v>
      </c>
      <c r="E11" s="9" t="s">
        <v>2</v>
      </c>
      <c r="F11" s="9" t="s">
        <v>2</v>
      </c>
    </row>
    <row r="12" spans="2:6" ht="12.75">
      <c r="B12" s="9"/>
      <c r="C12" s="9"/>
      <c r="D12" s="9"/>
      <c r="E12" s="9"/>
      <c r="F12" s="9"/>
    </row>
    <row r="13" spans="1:6" ht="12.75">
      <c r="A13" s="7" t="s">
        <v>93</v>
      </c>
      <c r="B13" s="1">
        <v>206756</v>
      </c>
      <c r="C13" s="1">
        <v>0</v>
      </c>
      <c r="D13" s="1">
        <v>4040</v>
      </c>
      <c r="E13" s="1">
        <v>-70066</v>
      </c>
      <c r="F13" s="1">
        <f>SUM(B13:E13)</f>
        <v>140730</v>
      </c>
    </row>
    <row r="14" spans="2:6" ht="12.75">
      <c r="B14" s="23"/>
      <c r="C14" s="40"/>
      <c r="D14" s="23"/>
      <c r="E14" s="23"/>
      <c r="F14" s="23"/>
    </row>
    <row r="15" spans="1:6" ht="12.75">
      <c r="A15" t="s">
        <v>62</v>
      </c>
      <c r="B15" s="23">
        <f>B17-B13</f>
        <v>0</v>
      </c>
      <c r="C15" s="1">
        <v>0</v>
      </c>
      <c r="D15" s="23">
        <v>-385</v>
      </c>
      <c r="E15" s="23">
        <v>240</v>
      </c>
      <c r="F15" s="23">
        <f>SUM(B15:E15)</f>
        <v>-145</v>
      </c>
    </row>
    <row r="16" spans="2:6" ht="12.75">
      <c r="B16" s="23"/>
      <c r="C16" s="40"/>
      <c r="D16" s="23"/>
      <c r="E16" s="23"/>
      <c r="F16" s="23"/>
    </row>
    <row r="17" spans="1:6" ht="13.5" thickBot="1">
      <c r="A17" s="7" t="s">
        <v>109</v>
      </c>
      <c r="B17" s="26">
        <f>'balance sheet'!C40</f>
        <v>206756</v>
      </c>
      <c r="C17" s="26">
        <v>0</v>
      </c>
      <c r="D17" s="26">
        <f>SUM(D13:D16)</f>
        <v>3655</v>
      </c>
      <c r="E17" s="26">
        <f>SUM(E13:E16)</f>
        <v>-69826</v>
      </c>
      <c r="F17" s="26">
        <f>SUM(F13:F16)</f>
        <v>140585</v>
      </c>
    </row>
    <row r="18" spans="2:5" ht="13.5" thickTop="1">
      <c r="B18" s="23"/>
      <c r="C18" s="41"/>
      <c r="D18" s="23"/>
      <c r="E18" s="23"/>
    </row>
    <row r="19" spans="2:5" ht="12.75">
      <c r="B19" s="23"/>
      <c r="C19" s="41"/>
      <c r="D19" s="23"/>
      <c r="E19" s="23"/>
    </row>
    <row r="20" spans="1:6" ht="12.75">
      <c r="A20" s="7" t="s">
        <v>57</v>
      </c>
      <c r="B20" s="41">
        <v>193247</v>
      </c>
      <c r="C20" s="1">
        <v>0</v>
      </c>
      <c r="D20" s="41">
        <v>6247</v>
      </c>
      <c r="E20" s="41">
        <v>-62626</v>
      </c>
      <c r="F20" s="40">
        <f>SUM(B20:E20)</f>
        <v>136868</v>
      </c>
    </row>
    <row r="21" spans="2:6" ht="12.75">
      <c r="B21" s="41"/>
      <c r="C21" s="41"/>
      <c r="D21" s="41"/>
      <c r="E21" s="41"/>
      <c r="F21" s="40"/>
    </row>
    <row r="22" spans="1:6" ht="12.75">
      <c r="A22" t="s">
        <v>80</v>
      </c>
      <c r="B22" s="41">
        <v>13509</v>
      </c>
      <c r="C22" s="1">
        <v>0</v>
      </c>
      <c r="D22" s="41">
        <v>-806</v>
      </c>
      <c r="E22" s="41">
        <v>-733</v>
      </c>
      <c r="F22" s="40">
        <f>SUM(B22:E22)</f>
        <v>11970</v>
      </c>
    </row>
    <row r="23" spans="2:6" ht="12.75">
      <c r="B23" s="41"/>
      <c r="C23" s="41"/>
      <c r="D23" s="41"/>
      <c r="E23" s="41"/>
      <c r="F23" s="40"/>
    </row>
    <row r="24" spans="1:6" ht="13.5" thickBot="1">
      <c r="A24" s="7" t="s">
        <v>110</v>
      </c>
      <c r="B24" s="42">
        <f>SUM(B20:B23)</f>
        <v>206756</v>
      </c>
      <c r="C24" s="26">
        <f>SUM(C20:C23)</f>
        <v>0</v>
      </c>
      <c r="D24" s="42">
        <f>SUM(D20:D23)</f>
        <v>5441</v>
      </c>
      <c r="E24" s="42">
        <f>SUM(E20:E23)</f>
        <v>-63359</v>
      </c>
      <c r="F24" s="42">
        <f>SUM(F20:F23)</f>
        <v>148838</v>
      </c>
    </row>
    <row r="25" spans="2:5" ht="13.5" thickTop="1">
      <c r="B25" s="23"/>
      <c r="C25" s="23"/>
      <c r="D25" s="23"/>
      <c r="E25" s="23"/>
    </row>
    <row r="26" spans="1:5" ht="12.75">
      <c r="A26" s="13"/>
      <c r="B26" s="23"/>
      <c r="C26" s="23"/>
      <c r="D26" s="23"/>
      <c r="E26" s="23"/>
    </row>
    <row r="27" spans="1:6" ht="12.75">
      <c r="A27" s="15"/>
      <c r="B27" s="27"/>
      <c r="C27" s="27"/>
      <c r="D27" s="27"/>
      <c r="E27" s="27"/>
      <c r="F27" s="15"/>
    </row>
    <row r="28" spans="1:6" ht="12.75">
      <c r="A28" s="15"/>
      <c r="B28" s="27"/>
      <c r="C28" s="27"/>
      <c r="D28" s="27"/>
      <c r="E28" s="27"/>
      <c r="F28" s="15"/>
    </row>
    <row r="29" spans="1:6" ht="12.75">
      <c r="A29" s="15"/>
      <c r="B29" s="27"/>
      <c r="C29" s="27"/>
      <c r="D29" s="27"/>
      <c r="E29" s="27"/>
      <c r="F29" s="15"/>
    </row>
    <row r="30" spans="1:6" ht="12.75">
      <c r="A30" s="15"/>
      <c r="B30" s="15"/>
      <c r="C30" s="15"/>
      <c r="D30" s="15"/>
      <c r="E30" s="15"/>
      <c r="F30" s="15"/>
    </row>
    <row r="48" ht="12.75">
      <c r="A48" t="s">
        <v>49</v>
      </c>
    </row>
    <row r="49" ht="12.75">
      <c r="A49" t="s">
        <v>97</v>
      </c>
    </row>
  </sheetData>
  <mergeCells count="1">
    <mergeCell ref="C8:D8"/>
  </mergeCells>
  <printOptions/>
  <pageMargins left="0.75" right="0.39" top="1" bottom="0.78" header="0.5" footer="0.5"/>
  <pageSetup fitToHeight="1" fitToWidth="1" horizontalDpi="600" verticalDpi="600" orientation="portrait"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32"/>
  <sheetViews>
    <sheetView tabSelected="1"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3.7109375" style="47" customWidth="1"/>
    <col min="5" max="5" width="5.00390625" style="47" customWidth="1"/>
    <col min="6" max="6" width="13.7109375" style="20" customWidth="1"/>
    <col min="7" max="7" width="8.28125" style="0" customWidth="1"/>
  </cols>
  <sheetData>
    <row r="1" ht="15.75">
      <c r="A1" s="8" t="s">
        <v>40</v>
      </c>
    </row>
    <row r="2" ht="15.75">
      <c r="A2" s="8"/>
    </row>
    <row r="4" ht="12.75">
      <c r="A4" s="7" t="s">
        <v>114</v>
      </c>
    </row>
    <row r="6" spans="3:6" ht="12.75">
      <c r="C6" s="7"/>
      <c r="D6" s="21" t="s">
        <v>112</v>
      </c>
      <c r="E6" s="48"/>
      <c r="F6" s="21" t="s">
        <v>112</v>
      </c>
    </row>
    <row r="7" spans="3:6" ht="12.75">
      <c r="C7" s="7"/>
      <c r="D7" s="37" t="s">
        <v>107</v>
      </c>
      <c r="E7" s="49"/>
      <c r="F7" s="37" t="s">
        <v>108</v>
      </c>
    </row>
    <row r="8" spans="3:6" ht="12.75">
      <c r="C8" s="7"/>
      <c r="D8" s="21" t="s">
        <v>2</v>
      </c>
      <c r="E8" s="48"/>
      <c r="F8" s="21" t="s">
        <v>2</v>
      </c>
    </row>
    <row r="9" spans="1:6" ht="12.75">
      <c r="A9" s="7" t="s">
        <v>67</v>
      </c>
      <c r="D9" s="22"/>
      <c r="E9" s="50"/>
      <c r="F9" s="22"/>
    </row>
    <row r="10" spans="4:6" ht="6.75" customHeight="1">
      <c r="D10" s="23"/>
      <c r="E10" s="27"/>
      <c r="F10" s="23"/>
    </row>
    <row r="11" spans="1:6" ht="12.75">
      <c r="A11" t="s">
        <v>115</v>
      </c>
      <c r="D11" s="23">
        <v>795</v>
      </c>
      <c r="E11" s="27"/>
      <c r="F11" s="23">
        <v>-398</v>
      </c>
    </row>
    <row r="12" spans="4:6" ht="6" customHeight="1">
      <c r="D12" s="23"/>
      <c r="E12" s="27"/>
      <c r="F12" s="23"/>
    </row>
    <row r="13" spans="1:6" ht="12.75">
      <c r="A13" t="s">
        <v>51</v>
      </c>
      <c r="D13" s="23"/>
      <c r="E13" s="27"/>
      <c r="F13" s="23"/>
    </row>
    <row r="14" spans="2:6" ht="12.75">
      <c r="B14" t="s">
        <v>22</v>
      </c>
      <c r="D14" s="23">
        <v>394</v>
      </c>
      <c r="E14" s="27"/>
      <c r="F14" s="23">
        <v>1081</v>
      </c>
    </row>
    <row r="15" spans="2:6" ht="12.75">
      <c r="B15" t="s">
        <v>23</v>
      </c>
      <c r="D15" s="23">
        <v>1000</v>
      </c>
      <c r="E15" s="27"/>
      <c r="F15" s="23">
        <v>1135</v>
      </c>
    </row>
    <row r="16" spans="2:6" ht="12.75">
      <c r="B16" t="s">
        <v>36</v>
      </c>
      <c r="D16" s="23">
        <v>-541</v>
      </c>
      <c r="E16" s="27"/>
      <c r="F16" s="23">
        <v>-334</v>
      </c>
    </row>
    <row r="17" spans="2:6" ht="12.75">
      <c r="B17" t="s">
        <v>103</v>
      </c>
      <c r="D17" s="23">
        <v>-86</v>
      </c>
      <c r="E17" s="27"/>
      <c r="F17" s="23">
        <v>0</v>
      </c>
    </row>
    <row r="18" spans="2:6" ht="12.75">
      <c r="B18" t="s">
        <v>46</v>
      </c>
      <c r="D18" s="23">
        <v>-385</v>
      </c>
      <c r="E18" s="27"/>
      <c r="F18" s="23">
        <v>-791</v>
      </c>
    </row>
    <row r="19" spans="2:6" ht="12.75">
      <c r="B19" t="s">
        <v>47</v>
      </c>
      <c r="D19" s="23">
        <v>15</v>
      </c>
      <c r="E19" s="27"/>
      <c r="F19" s="23">
        <v>15</v>
      </c>
    </row>
    <row r="20" spans="2:6" ht="12.75">
      <c r="B20" t="s">
        <v>45</v>
      </c>
      <c r="D20" s="27">
        <v>-1367</v>
      </c>
      <c r="E20" s="27"/>
      <c r="F20" s="27">
        <v>-120</v>
      </c>
    </row>
    <row r="21" spans="2:6" ht="12.75">
      <c r="B21" t="s">
        <v>98</v>
      </c>
      <c r="D21" s="27">
        <v>-1</v>
      </c>
      <c r="E21" s="27"/>
      <c r="F21" s="27">
        <v>0</v>
      </c>
    </row>
    <row r="22" spans="4:6" ht="6" customHeight="1">
      <c r="D22" s="24"/>
      <c r="E22" s="27"/>
      <c r="F22" s="24"/>
    </row>
    <row r="23" spans="1:6" ht="12.75">
      <c r="A23" t="s">
        <v>116</v>
      </c>
      <c r="D23" s="23">
        <f>SUM(D11:D21)</f>
        <v>-176</v>
      </c>
      <c r="E23" s="27"/>
      <c r="F23" s="23">
        <f>SUM(F11:F21)</f>
        <v>588</v>
      </c>
    </row>
    <row r="24" spans="4:6" ht="5.25" customHeight="1">
      <c r="D24" s="23"/>
      <c r="E24" s="27"/>
      <c r="F24" s="23"/>
    </row>
    <row r="25" spans="1:6" ht="12.75">
      <c r="A25" t="s">
        <v>24</v>
      </c>
      <c r="D25" s="23"/>
      <c r="E25" s="27"/>
      <c r="F25" s="23"/>
    </row>
    <row r="26" spans="2:6" ht="12.75">
      <c r="B26" t="s">
        <v>25</v>
      </c>
      <c r="D26" s="23">
        <v>-6487</v>
      </c>
      <c r="E26" s="27"/>
      <c r="F26" s="23">
        <v>4876</v>
      </c>
    </row>
    <row r="27" spans="2:6" ht="12.75">
      <c r="B27" t="s">
        <v>26</v>
      </c>
      <c r="D27" s="27">
        <v>5859</v>
      </c>
      <c r="E27" s="27"/>
      <c r="F27" s="27">
        <v>-1870</v>
      </c>
    </row>
    <row r="28" spans="4:6" ht="4.5" customHeight="1">
      <c r="D28" s="24"/>
      <c r="E28" s="27"/>
      <c r="F28" s="24"/>
    </row>
    <row r="29" spans="1:6" ht="12.75">
      <c r="A29" t="s">
        <v>117</v>
      </c>
      <c r="D29" s="27">
        <f>SUM(D23:D27)</f>
        <v>-804</v>
      </c>
      <c r="E29" s="27"/>
      <c r="F29" s="27">
        <f>SUM(F23:F27)</f>
        <v>3594</v>
      </c>
    </row>
    <row r="30" spans="4:6" ht="4.5" customHeight="1">
      <c r="D30" s="27"/>
      <c r="E30" s="27"/>
      <c r="F30" s="27"/>
    </row>
    <row r="31" spans="2:6" ht="12.75">
      <c r="B31" t="s">
        <v>27</v>
      </c>
      <c r="D31" s="23">
        <v>-1822</v>
      </c>
      <c r="E31" s="27"/>
      <c r="F31" s="23">
        <v>-2660</v>
      </c>
    </row>
    <row r="32" spans="4:6" ht="6.75" customHeight="1">
      <c r="D32" s="23"/>
      <c r="E32" s="27"/>
      <c r="F32" s="23"/>
    </row>
    <row r="33" spans="1:6" ht="12.75">
      <c r="A33" t="s">
        <v>118</v>
      </c>
      <c r="D33" s="25">
        <f>SUM(D29:D31)</f>
        <v>-2626</v>
      </c>
      <c r="E33" s="27"/>
      <c r="F33" s="25">
        <f>SUM(F29:F31)</f>
        <v>934</v>
      </c>
    </row>
    <row r="34" spans="4:6" ht="7.5" customHeight="1">
      <c r="D34" s="23"/>
      <c r="E34" s="27"/>
      <c r="F34" s="23"/>
    </row>
    <row r="35" spans="1:6" ht="12.75">
      <c r="A35" s="7" t="s">
        <v>68</v>
      </c>
      <c r="D35" s="23"/>
      <c r="E35" s="27"/>
      <c r="F35" s="23"/>
    </row>
    <row r="36" ht="6" customHeight="1">
      <c r="D36" s="20"/>
    </row>
    <row r="37" spans="1:6" ht="12.75">
      <c r="A37" t="s">
        <v>61</v>
      </c>
      <c r="D37" s="46">
        <v>-636</v>
      </c>
      <c r="E37" s="27"/>
      <c r="F37" s="46">
        <v>-21</v>
      </c>
    </row>
    <row r="38" spans="1:6" ht="12.75">
      <c r="A38" t="s">
        <v>52</v>
      </c>
      <c r="D38" s="38">
        <v>10305</v>
      </c>
      <c r="E38" s="27"/>
      <c r="F38" s="38">
        <v>120</v>
      </c>
    </row>
    <row r="39" spans="1:6" ht="12.75">
      <c r="A39" t="s">
        <v>99</v>
      </c>
      <c r="D39" s="38">
        <v>2</v>
      </c>
      <c r="E39" s="27"/>
      <c r="F39" s="38">
        <v>0</v>
      </c>
    </row>
    <row r="40" spans="1:6" ht="12.75">
      <c r="A40" t="s">
        <v>28</v>
      </c>
      <c r="D40" s="38">
        <v>541</v>
      </c>
      <c r="E40" s="27"/>
      <c r="F40" s="38">
        <v>334</v>
      </c>
    </row>
    <row r="41" spans="4:6" ht="4.5" customHeight="1">
      <c r="D41" s="38"/>
      <c r="E41" s="27"/>
      <c r="F41" s="38"/>
    </row>
    <row r="42" spans="1:6" ht="12.75">
      <c r="A42" t="s">
        <v>119</v>
      </c>
      <c r="D42" s="39">
        <f>SUM(D37:D40)</f>
        <v>10212</v>
      </c>
      <c r="E42" s="27"/>
      <c r="F42" s="39">
        <f>SUM(F37:F40)</f>
        <v>433</v>
      </c>
    </row>
    <row r="43" spans="4:6" ht="6" customHeight="1">
      <c r="D43" s="23"/>
      <c r="E43" s="27"/>
      <c r="F43" s="23"/>
    </row>
    <row r="44" spans="1:6" ht="12.75">
      <c r="A44" s="7" t="s">
        <v>69</v>
      </c>
      <c r="D44" s="23"/>
      <c r="E44" s="27"/>
      <c r="F44" s="23"/>
    </row>
    <row r="45" spans="1:6" ht="5.25" customHeight="1">
      <c r="A45" s="7"/>
      <c r="D45" s="23"/>
      <c r="E45" s="27"/>
      <c r="F45" s="23"/>
    </row>
    <row r="46" spans="1:6" ht="12.75" customHeight="1">
      <c r="A46" t="s">
        <v>113</v>
      </c>
      <c r="D46" s="46">
        <v>0</v>
      </c>
      <c r="E46" s="27"/>
      <c r="F46" s="46">
        <v>13509</v>
      </c>
    </row>
    <row r="47" spans="1:6" ht="12.75" customHeight="1">
      <c r="A47" t="s">
        <v>100</v>
      </c>
      <c r="D47" s="38">
        <v>-191</v>
      </c>
      <c r="E47" s="27"/>
      <c r="F47" s="38">
        <v>0</v>
      </c>
    </row>
    <row r="48" spans="1:6" ht="12.75">
      <c r="A48" t="s">
        <v>63</v>
      </c>
      <c r="D48" s="38">
        <v>16748</v>
      </c>
      <c r="E48" s="27"/>
      <c r="F48" s="38">
        <v>5088</v>
      </c>
    </row>
    <row r="49" spans="1:6" ht="12.75">
      <c r="A49" t="s">
        <v>35</v>
      </c>
      <c r="D49" s="38">
        <v>-12437</v>
      </c>
      <c r="E49" s="27"/>
      <c r="F49" s="38">
        <v>-22279</v>
      </c>
    </row>
    <row r="50" spans="1:6" ht="12.75">
      <c r="A50" t="s">
        <v>29</v>
      </c>
      <c r="D50" s="38">
        <v>-1929</v>
      </c>
      <c r="E50" s="27"/>
      <c r="F50" s="38">
        <v>-1135</v>
      </c>
    </row>
    <row r="51" spans="1:6" ht="12.75">
      <c r="A51" t="s">
        <v>73</v>
      </c>
      <c r="D51" s="38">
        <v>187</v>
      </c>
      <c r="E51" s="27"/>
      <c r="F51" s="38">
        <v>2568</v>
      </c>
    </row>
    <row r="52" spans="4:6" ht="7.5" customHeight="1">
      <c r="D52" s="38"/>
      <c r="E52" s="27"/>
      <c r="F52" s="38"/>
    </row>
    <row r="53" spans="1:6" ht="12.75">
      <c r="A53" t="s">
        <v>120</v>
      </c>
      <c r="D53" s="39">
        <f>SUM(D46:D51)</f>
        <v>2378</v>
      </c>
      <c r="E53" s="27"/>
      <c r="F53" s="39">
        <f>SUM(F46:F51)</f>
        <v>-2249</v>
      </c>
    </row>
    <row r="54" spans="4:6" ht="6" customHeight="1">
      <c r="D54" s="23"/>
      <c r="E54" s="27"/>
      <c r="F54" s="23"/>
    </row>
    <row r="55" spans="1:6" ht="12.75">
      <c r="A55" t="s">
        <v>121</v>
      </c>
      <c r="D55" s="23">
        <f>D33+D42+D53</f>
        <v>9964</v>
      </c>
      <c r="E55" s="27"/>
      <c r="F55" s="23">
        <f>F33+F42+F53</f>
        <v>-882</v>
      </c>
    </row>
    <row r="56" spans="1:6" ht="12.75">
      <c r="A56" t="s">
        <v>81</v>
      </c>
      <c r="D56" s="23">
        <v>-12301</v>
      </c>
      <c r="E56" s="27"/>
      <c r="F56" s="23">
        <v>-10406</v>
      </c>
    </row>
    <row r="57" spans="4:6" ht="7.5" customHeight="1">
      <c r="D57" s="23"/>
      <c r="E57" s="27"/>
      <c r="F57" s="23"/>
    </row>
    <row r="58" spans="1:6" ht="13.5" thickBot="1">
      <c r="A58" t="s">
        <v>82</v>
      </c>
      <c r="D58" s="26">
        <f>SUM(D55:D56)</f>
        <v>-2337</v>
      </c>
      <c r="E58" s="27"/>
      <c r="F58" s="26">
        <f>SUM(F55:F56)</f>
        <v>-11288</v>
      </c>
    </row>
    <row r="59" spans="4:6" ht="6.75" customHeight="1" thickTop="1">
      <c r="D59" s="27"/>
      <c r="E59" s="27"/>
      <c r="F59" s="27"/>
    </row>
    <row r="60" spans="1:6" ht="12.75">
      <c r="A60" s="7" t="s">
        <v>77</v>
      </c>
      <c r="D60" s="27"/>
      <c r="E60" s="27"/>
      <c r="F60" s="27"/>
    </row>
    <row r="61" spans="1:6" ht="6" customHeight="1">
      <c r="A61" s="7"/>
      <c r="D61" s="27"/>
      <c r="E61" s="27"/>
      <c r="F61" s="27"/>
    </row>
    <row r="62" spans="1:6" ht="12.75">
      <c r="A62" s="14" t="s">
        <v>76</v>
      </c>
      <c r="D62" s="27">
        <v>2410</v>
      </c>
      <c r="E62" s="27"/>
      <c r="F62" s="27">
        <v>3676</v>
      </c>
    </row>
    <row r="63" spans="1:6" ht="12.75">
      <c r="A63" s="14" t="s">
        <v>72</v>
      </c>
      <c r="D63" s="27">
        <v>324</v>
      </c>
      <c r="E63" s="27"/>
      <c r="F63" s="27">
        <v>404</v>
      </c>
    </row>
    <row r="64" spans="1:6" ht="12.75">
      <c r="A64" s="14" t="s">
        <v>70</v>
      </c>
      <c r="D64" s="27">
        <v>-4747</v>
      </c>
      <c r="E64" s="27"/>
      <c r="F64" s="27">
        <v>-15015</v>
      </c>
    </row>
    <row r="65" spans="1:6" ht="5.25" customHeight="1">
      <c r="A65" s="14"/>
      <c r="D65" s="24"/>
      <c r="E65" s="27"/>
      <c r="F65" s="24"/>
    </row>
    <row r="66" spans="4:6" ht="12.75">
      <c r="D66" s="27">
        <f>SUM(D62:D64)</f>
        <v>-2013</v>
      </c>
      <c r="E66" s="27"/>
      <c r="F66" s="27">
        <f>SUM(F62:F64)</f>
        <v>-10935</v>
      </c>
    </row>
    <row r="67" spans="1:6" ht="12.75">
      <c r="A67" t="s">
        <v>48</v>
      </c>
      <c r="D67" s="27">
        <v>-324</v>
      </c>
      <c r="E67" s="27"/>
      <c r="F67" s="27">
        <v>-353</v>
      </c>
    </row>
    <row r="68" spans="4:6" ht="13.5" thickBot="1">
      <c r="D68" s="26">
        <f>SUM(D66:D67)</f>
        <v>-2337</v>
      </c>
      <c r="E68" s="27"/>
      <c r="F68" s="26">
        <f>SUM(F66:F67)</f>
        <v>-11288</v>
      </c>
    </row>
    <row r="69" spans="4:6" ht="13.5" thickTop="1">
      <c r="D69" s="27"/>
      <c r="E69" s="27"/>
      <c r="F69" s="27"/>
    </row>
    <row r="70" spans="4:6" ht="12.75">
      <c r="D70" s="27"/>
      <c r="E70" s="27"/>
      <c r="F70" s="23"/>
    </row>
    <row r="71" ht="12.75">
      <c r="A71" t="s">
        <v>30</v>
      </c>
    </row>
    <row r="72" ht="12.75">
      <c r="A72" t="s">
        <v>97</v>
      </c>
    </row>
    <row r="78" spans="1:2" ht="12.75">
      <c r="A78" s="12"/>
      <c r="B78" s="13"/>
    </row>
    <row r="79" spans="1:2" ht="12.75">
      <c r="A79" s="12"/>
      <c r="B79" s="13"/>
    </row>
    <row r="80" spans="1:2" ht="12.75">
      <c r="A80" s="12"/>
      <c r="B80" s="13"/>
    </row>
    <row r="81" spans="1:2" ht="12.75">
      <c r="A81" s="12"/>
      <c r="B81" s="13"/>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row r="124" ht="12.75">
      <c r="A124" s="12"/>
    </row>
    <row r="125" ht="12.75">
      <c r="A125" s="12"/>
    </row>
    <row r="126" ht="12.75">
      <c r="A126" s="12"/>
    </row>
    <row r="127" ht="12.75">
      <c r="A127" s="12"/>
    </row>
    <row r="128" ht="12.75">
      <c r="A128" s="12"/>
    </row>
    <row r="129" ht="12.75">
      <c r="A129" s="12"/>
    </row>
    <row r="130" ht="12.75">
      <c r="A130" s="12"/>
    </row>
    <row r="131" ht="12.75">
      <c r="A131" s="12"/>
    </row>
    <row r="132" ht="12.75">
      <c r="A132" s="12"/>
    </row>
  </sheetData>
  <printOptions/>
  <pageMargins left="0.71" right="0.59" top="0.36" bottom="0.38" header="0.29" footer="0.21"/>
  <pageSetup fitToHeight="1" fitToWidth="1" horizontalDpi="600" verticalDpi="600" orientation="portrait" scale="93"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shiowfang</cp:lastModifiedBy>
  <cp:lastPrinted>2004-11-23T06:21:20Z</cp:lastPrinted>
  <dcterms:created xsi:type="dcterms:W3CDTF">2002-11-06T13:29:47Z</dcterms:created>
  <dcterms:modified xsi:type="dcterms:W3CDTF">2004-11-23T06:21:50Z</dcterms:modified>
  <cp:category/>
  <cp:version/>
  <cp:contentType/>
  <cp:contentStatus/>
</cp:coreProperties>
</file>